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<sst xmlns="http://schemas.openxmlformats.org/spreadsheetml/2006/main" count="83" uniqueCount="83">
  <si>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</si>
  <si>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FBY159</t>
  </si>
  <si>
    <t xml:space="preserve">m²</t>
  </si>
  <si>
    <t xml:space="preserve">Tabique de placas de yeso laminado, para grandes alturas. Sistema "PLADUR".</t>
  </si>
  <si>
    <r>
      <rPr>
        <sz val="8.25"/>
        <color rgb="FF000000"/>
        <rFont val="Arial"/>
        <family val="2"/>
      </rPr>
      <t xml:space="preserve">Tabique especial sistema 146/400 (48-35+e+48-35) 2MW "PLADUR" (4 estándar), para grandes alturas, de 146 mm de espesor total, con nivel de calidad del acabado Q2, formado por una estructura doble arriostrada de perfiles de chapa de acero galvanizado de 48-35 + 48-35 mm de anchura, a base de montantes (elementos verticales) separados 400 mm entre sí, con disposición normal "N" y canales (elementos horizontales), a la que se atornillan cuatro placas en total (dos placas tipo estándar en cada cara, de 12,5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</si>
  <si>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</si>
  <si>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</si>
  <si>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</si>
  <si>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</si>
  <si>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</si>
  <si>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</si>
  <si>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</si>
  <si>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</si>
  <si>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</si>
  <si>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</si>
  <si>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</si>
  <si>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</si>
  <si>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</si>
  <si>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</si>
  <si>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</si>
  <si>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</si>
  <si>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</si>
  <si>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</si>
  <si>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</si>
  <si>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mt12psp010aaa</t>
  </si>
  <si>
    <t xml:space="preserve">m²</t>
  </si>
  <si>
    <t xml:space="preserve">Placa de yeso laminado A / UNE-EN 520 - 1200 / 3200 / 12,5 / con los bordes longitudinales afinados, estándar N "PLADUR", Euroclase A2-s1, d0 de reacción al fuego, según UNE-EN 13501-1.</t>
  </si>
  <si>
    <t xml:space="preserve">mt12ptp010ch</t>
  </si>
  <si>
    <t xml:space="preserve">Ud</t>
  </si>
  <si>
    <t xml:space="preserve">Tornillo autoperforante de acero cincado, MM 3,5x9,5 "PLADUR", de cabeza redonda y punta de broca; para la unión de perfiles metálicos de hasta 2,25 mm de espesor.</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</si>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</sst>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24.00" thickBot="1" customHeight="1">
      <c r="A15" s="1" t="s">
        <v>27</v>
      </c>
      <c r="B15" s="1"/>
      <c r="C15" s="10" t="s">
        <v>28</v>
      </c>
      <c r="D15" s="1" t="s">
        <v>29</v>
      </c>
      <c r="E15" s="1"/>
      <c r="F15" s="11">
        <v>7</v>
      </c>
      <c r="G15" s="11"/>
      <c r="H15" s="12">
        <v>0.01</v>
      </c>
      <c r="I15" s="12">
        <f ca="1">ROUND(INDIRECT(ADDRESS(ROW()+(0), COLUMN()+(-3), 1))*INDIRECT(ADDRESS(ROW()+(0), COLUMN()+(-1), 1)), 2)</f>
        <v>0.07</v>
      </c>
    </row>
    <row r="16" spans="1:9" ht="34.50" thickBot="1" customHeight="1">
      <c r="A16" s="1" t="s">
        <v>30</v>
      </c>
      <c r="B16" s="1"/>
      <c r="C16" s="10" t="s">
        <v>31</v>
      </c>
      <c r="D16" s="1" t="s">
        <v>32</v>
      </c>
      <c r="E16" s="1"/>
      <c r="F16" s="11">
        <v>24</v>
      </c>
      <c r="G16" s="11"/>
      <c r="H16" s="12">
        <v>0.01</v>
      </c>
      <c r="I16" s="12">
        <f ca="1">ROUND(INDIRECT(ADDRESS(ROW()+(0), COLUMN()+(-3), 1))*INDIRECT(ADDRESS(ROW()+(0), COLUMN()+(-1), 1)), 2)</f>
        <v>0.24</v>
      </c>
    </row>
    <row r="17" spans="1:9" ht="34.50" thickBot="1" customHeight="1">
      <c r="A17" s="1" t="s">
        <v>33</v>
      </c>
      <c r="B17" s="1"/>
      <c r="C17" s="10" t="s">
        <v>34</v>
      </c>
      <c r="D17" s="1" t="s">
        <v>35</v>
      </c>
      <c r="E17" s="1"/>
      <c r="F17" s="11">
        <v>42</v>
      </c>
      <c r="G17" s="11"/>
      <c r="H17" s="12">
        <v>0.01</v>
      </c>
      <c r="I17" s="12">
        <f ca="1">ROUND(INDIRECT(ADDRESS(ROW()+(0), COLUMN()+(-3), 1))*INDIRECT(ADDRESS(ROW()+(0), COLUMN()+(-1), 1)), 2)</f>
        <v>0.42</v>
      </c>
    </row>
    <row r="18" spans="1:9" ht="34.50" thickBot="1" customHeight="1">
      <c r="A18" s="1" t="s">
        <v>36</v>
      </c>
      <c r="B18" s="1"/>
      <c r="C18" s="10" t="s">
        <v>37</v>
      </c>
      <c r="D18" s="1" t="s">
        <v>38</v>
      </c>
      <c r="E18" s="1"/>
      <c r="F18" s="11">
        <v>1.292</v>
      </c>
      <c r="G18" s="11"/>
      <c r="H18" s="12">
        <v>0.89</v>
      </c>
      <c r="I18" s="12">
        <f ca="1">ROUND(INDIRECT(ADDRESS(ROW()+(0), COLUMN()+(-3), 1))*INDIRECT(ADDRESS(ROW()+(0), COLUMN()+(-1), 1)), 2)</f>
        <v>1.15</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49.23</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0.388</v>
      </c>
      <c r="G23" s="11"/>
      <c r="H23" s="12">
        <v>22.74</v>
      </c>
      <c r="I23" s="12">
        <f ca="1">ROUND(INDIRECT(ADDRESS(ROW()+(0), COLUMN()+(-3), 1))*INDIRECT(ADDRESS(ROW()+(0), COLUMN()+(-1), 1)), 2)</f>
        <v>8.82</v>
      </c>
    </row>
    <row r="24" spans="1:9" ht="13.50" thickBot="1" customHeight="1">
      <c r="A24" s="1" t="s">
        <v>50</v>
      </c>
      <c r="B24" s="1"/>
      <c r="C24" s="10" t="s">
        <v>51</v>
      </c>
      <c r="D24" s="1" t="s">
        <v>52</v>
      </c>
      <c r="E24" s="1"/>
      <c r="F24" s="13">
        <v>0.388</v>
      </c>
      <c r="G24" s="13"/>
      <c r="H24" s="14">
        <v>21.02</v>
      </c>
      <c r="I24" s="14">
        <f ca="1">ROUND(INDIRECT(ADDRESS(ROW()+(0), COLUMN()+(-3), 1))*INDIRECT(ADDRESS(ROW()+(0), COLUMN()+(-1), 1)), 2)</f>
        <v>8.16</v>
      </c>
    </row>
    <row r="25" spans="1:9" ht="13.50" thickBot="1" customHeight="1">
      <c r="A25" s="15"/>
      <c r="B25" s="15"/>
      <c r="C25" s="15"/>
      <c r="D25" s="15"/>
      <c r="E25" s="15"/>
      <c r="F25" s="9" t="s">
        <v>53</v>
      </c>
      <c r="G25" s="9"/>
      <c r="H25" s="9"/>
      <c r="I25" s="17">
        <f ca="1">ROUND(SUM(INDIRECT(ADDRESS(ROW()+(-1), COLUMN()+(0), 1)),INDIRECT(ADDRESS(ROW()+(-2), COLUMN()+(0), 1))), 2)</f>
        <v>16.98</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66.21</v>
      </c>
      <c r="I27" s="14">
        <f ca="1">ROUND(INDIRECT(ADDRESS(ROW()+(0), COLUMN()+(-3), 1))*INDIRECT(ADDRESS(ROW()+(0), COLUMN()+(-1), 1))/100, 2)</f>
        <v>1.32</v>
      </c>
    </row>
    <row r="28" spans="1:9" ht="13.50" thickBot="1" customHeight="1">
      <c r="A28" s="21" t="s">
        <v>57</v>
      </c>
      <c r="B28" s="21"/>
      <c r="C28" s="22"/>
      <c r="D28" s="23"/>
      <c r="E28" s="23"/>
      <c r="F28" s="24" t="s">
        <v>58</v>
      </c>
      <c r="G28" s="24"/>
      <c r="H28" s="25"/>
      <c r="I28" s="26">
        <f ca="1">ROUND(SUM(INDIRECT(ADDRESS(ROW()+(-1), COLUMN()+(0), 1)),INDIRECT(ADDRESS(ROW()+(-3), COLUMN()+(0), 1)),INDIRECT(ADDRESS(ROW()+(-7), COLUMN()+(0), 1))), 2)</f>
        <v>67.53</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